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L\Gemensam Ledning\Ersättningsmodell\Ersättningmodell etxerna 2024\"/>
    </mc:Choice>
  </mc:AlternateContent>
  <xr:revisionPtr revIDLastSave="0" documentId="13_ncr:1_{2EEEAB8C-5F53-49B7-BB4E-65541D9C4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atser" sheetId="1" r:id="rId1"/>
    <sheet name="Blad2" sheetId="2" state="hidden" r:id="rId2"/>
  </sheets>
  <definedNames>
    <definedName name="belopp">Blad2!$A$6:$D$42</definedName>
    <definedName name="insatser">Blad2!$A$6:$A$42</definedName>
    <definedName name="_xlnm.Print_Titles" localSheetId="0">Insatser!$1:$14</definedName>
    <definedName name="zon">Blad2!$A$2:$A$5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11" i="1"/>
  <c r="F15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E15" i="1" l="1"/>
  <c r="G15" i="1" s="1"/>
  <c r="E19" i="1" l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E16" i="1"/>
  <c r="F16" i="1" s="1"/>
  <c r="E17" i="1"/>
  <c r="E18" i="1"/>
  <c r="F66" i="1" l="1"/>
  <c r="G66" i="1" s="1"/>
  <c r="F54" i="1"/>
  <c r="G54" i="1" s="1"/>
  <c r="F27" i="1"/>
  <c r="G27" i="1" s="1"/>
  <c r="F19" i="1"/>
  <c r="G19" i="1" s="1"/>
  <c r="F18" i="1"/>
  <c r="G18" i="1" s="1"/>
  <c r="F17" i="1"/>
  <c r="G17" i="1" s="1"/>
  <c r="G16" i="1"/>
</calcChain>
</file>

<file path=xl/sharedStrings.xml><?xml version="1.0" encoding="utf-8"?>
<sst xmlns="http://schemas.openxmlformats.org/spreadsheetml/2006/main" count="67" uniqueCount="64">
  <si>
    <t>Insats</t>
  </si>
  <si>
    <t>Antal</t>
  </si>
  <si>
    <t>Belopp</t>
  </si>
  <si>
    <t>Trygghetslarm</t>
  </si>
  <si>
    <t>schablon</t>
  </si>
  <si>
    <t>Trygghetslarm - Makepar</t>
  </si>
  <si>
    <t>Zon</t>
  </si>
  <si>
    <t>Zontillägg</t>
  </si>
  <si>
    <t xml:space="preserve">Summa </t>
  </si>
  <si>
    <t>Vistelsekommun</t>
  </si>
  <si>
    <t>Total 
(ink. zontillägg)</t>
  </si>
  <si>
    <t>Söderhamns kommun</t>
  </si>
  <si>
    <t>Box 1</t>
  </si>
  <si>
    <t>826 21 SÖDERHAMN</t>
  </si>
  <si>
    <t>INSATSER</t>
  </si>
  <si>
    <t>SCHABLONTID</t>
  </si>
  <si>
    <t>INTERVALL</t>
  </si>
  <si>
    <t>ERSÄTTN</t>
  </si>
  <si>
    <t>Refkod: 77100002</t>
  </si>
  <si>
    <t>LHSL-insats</t>
  </si>
  <si>
    <t>HTJ Att röra sig omkring på olika platser-Promenad</t>
  </si>
  <si>
    <t>HTJ Att röra sig omkring på olika platser-Ledsagni</t>
  </si>
  <si>
    <t>HTJ Att tvätta sig</t>
  </si>
  <si>
    <t>HTJ Att tvätta sig - Dusch</t>
  </si>
  <si>
    <t>HTJ Kroppsvård</t>
  </si>
  <si>
    <t>HTJ Att sköta toalettbehov</t>
  </si>
  <si>
    <t>HTJ Att klä sig</t>
  </si>
  <si>
    <t>HTJ Att äta</t>
  </si>
  <si>
    <t>HTJ Att dricka</t>
  </si>
  <si>
    <t>HTJ Att sköta sin egen hälsa - Medicin</t>
  </si>
  <si>
    <t>HTJ Att skaffa varor och tjänster - Matvaror</t>
  </si>
  <si>
    <t>HTJ Att skaffa varor och tjänster-Matvaror-Makepar</t>
  </si>
  <si>
    <t>HTJ Att skaffa varor och tjänster - Apotek, annat</t>
  </si>
  <si>
    <t>HTJ Att skaffa varor o tjänst-Apotek, annat-makepa</t>
  </si>
  <si>
    <t>HTJ Att bereda måltider</t>
  </si>
  <si>
    <t>HTJ Att städa köksutrymme och köksredskap</t>
  </si>
  <si>
    <t>HTJ Att städa bostaden</t>
  </si>
  <si>
    <t>HTJ Att städa bostaden - Makepar</t>
  </si>
  <si>
    <t>HTJ Att städa bostaden - Extra städ</t>
  </si>
  <si>
    <t>HTJ Att avlägsna avfall</t>
  </si>
  <si>
    <t>HTJ Att göra i ordning sovplatser</t>
  </si>
  <si>
    <t>HTJ Att tvätta o torka kläd o textil m hushållsapp</t>
  </si>
  <si>
    <t>HTJ Tvätt o tork kläd o textil m hushållsapp-makep</t>
  </si>
  <si>
    <t>HTJ Att ta hand om hemmets föremål</t>
  </si>
  <si>
    <t>HTJ Rekreation och fritid</t>
  </si>
  <si>
    <t>HTJ Känsla av trygghet - 10 tim</t>
  </si>
  <si>
    <t>HTJ Känsla av trygghet - 24 tim</t>
  </si>
  <si>
    <t>HTJ IHR kväll och helg</t>
  </si>
  <si>
    <t>HTJ Stöd fr pers som vård närstå-Avlösn avgiftfri</t>
  </si>
  <si>
    <t>HTJ Leverans av matlåda</t>
  </si>
  <si>
    <t>HTJ Genomförandeplan</t>
  </si>
  <si>
    <t>Besöksersättning 2023 (kr)</t>
  </si>
  <si>
    <t>Ersättning 2024</t>
  </si>
  <si>
    <t>Omsorgs</t>
  </si>
  <si>
    <t>Service</t>
  </si>
  <si>
    <t>HTJ Trygg hemgång kväll och helg</t>
  </si>
  <si>
    <t>Brukare</t>
  </si>
  <si>
    <t>Fakturaunderlag</t>
  </si>
  <si>
    <t>Antal besök</t>
  </si>
  <si>
    <t xml:space="preserve">Total besöksersättning 
</t>
  </si>
  <si>
    <t>År och månad</t>
  </si>
  <si>
    <t>Ersättning utförda insatser</t>
  </si>
  <si>
    <t>Matdistribution tillagning och leverans</t>
  </si>
  <si>
    <t>Matdistribution extra utkörning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</si>
</sst>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1" fillId="4" borderId="1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1" xfId="0" applyFont="1" applyBorder="1"/>
    <xf numFmtId="9" fontId="3" fillId="0" borderId="1" xfId="0" applyNumberFormat="1" applyFont="1" applyBorder="1"/>
    <xf numFmtId="1" fontId="3" fillId="0" borderId="1" xfId="0" applyNumberFormat="1" applyFont="1" applyBorder="1"/>
    <xf numFmtId="0" fontId="0" fillId="0" borderId="0" xfId="0" applyAlignment="1" applyProtection="1">
      <alignment horizontal="center"/>
      <protection locked="0"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/>
    <xf numFmtId="0" fontId="5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/>
    <xf numFmtId="1" fontId="0" fillId="0" borderId="0" xfId="0" applyNumberFormat="1"/>
    <xf numFmtId="9" fontId="0" fillId="0" borderId="0" xfId="1" applyFont="1"/>
    <xf numFmtId="0" fontId="1" fillId="0" borderId="0" xfId="0" applyFont="1"/>
    <xf numFmtId="0" fontId="6" fillId="0" borderId="0" xfId="0" applyFont="1" applyProtection="1">
      <protection locked="0"/>
    </xf>
    <xf numFmtId="0" fontId="3" fillId="0" borderId="0" xfId="0" applyFont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1" xfId="0" applyFont="1" applyBorder="1"/>
    <xf numFmtId="2" fontId="7" fillId="6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2" fontId="7" fillId="2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0" fontId="7" fillId="5" borderId="1" xfId="0" applyFont="1" applyFill="1" applyBorder="1"/>
    <xf numFmtId="1" fontId="3" fillId="5" borderId="1" xfId="0" applyNumberFormat="1" applyFont="1" applyFill="1" applyBorder="1"/>
    <xf numFmtId="0" fontId="0" fillId="5" borderId="0" xfId="0" applyFill="1"/>
    <xf numFmtId="2" fontId="7" fillId="5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2" fontId="3" fillId="0" borderId="0" xfId="0" applyNumberFormat="1" applyFont="1"/>
    <xf numFmtId="1" fontId="3" fillId="0" borderId="0" xfId="0" applyNumberFormat="1" applyFont="1"/>
    <xf numFmtId="0" fontId="8" fillId="0" borderId="0" xfId="0" applyFont="1" applyAlignment="1">
      <alignment horizontal="right"/>
    </xf>
    <xf numFmtId="1" fontId="8" fillId="7" borderId="0" xfId="0" applyNumberFormat="1" applyFont="1" applyFill="1"/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6"/>
  <sheetViews>
    <sheetView tabSelected="1" zoomScaleNormal="100" workbookViewId="0">
      <selection activeCell="B3" sqref="B3"/>
    </sheetView>
  </sheetViews>
  <sheetFormatPr defaultColWidth="9.1796875" defaultRowHeight="14.5" x14ac:dyDescent="0.35"/>
  <cols>
    <col min="1" max="1" width="32.453125" style="1" bestFit="1" customWidth="1"/>
    <col min="2" max="2" width="53.1796875" style="1" customWidth="1"/>
    <col min="3" max="3" width="14.453125" style="1" customWidth="1"/>
    <col min="4" max="4" width="16.1796875" style="1" customWidth="1"/>
    <col min="5" max="5" width="9.81640625" style="1" bestFit="1" customWidth="1"/>
    <col min="6" max="6" width="11.7265625" style="1" customWidth="1"/>
    <col min="7" max="7" width="16.26953125" style="1" customWidth="1"/>
    <col min="8" max="8" width="9.1796875" style="1"/>
    <col min="9" max="9" width="11.54296875" style="1" bestFit="1" customWidth="1"/>
    <col min="10" max="16384" width="9.1796875" style="1"/>
  </cols>
  <sheetData>
    <row r="2" spans="1:9" ht="18.5" x14ac:dyDescent="0.45">
      <c r="A2" s="10" t="s">
        <v>57</v>
      </c>
      <c r="B2" s="2" t="s">
        <v>9</v>
      </c>
      <c r="C2" s="2" t="s">
        <v>8</v>
      </c>
    </row>
    <row r="3" spans="1:9" ht="18.5" x14ac:dyDescent="0.45">
      <c r="A3" s="10" t="s">
        <v>61</v>
      </c>
      <c r="B3" s="39"/>
      <c r="C3" s="9">
        <f>(SUM(G15:G66))+SUM(D11)</f>
        <v>0</v>
      </c>
    </row>
    <row r="4" spans="1:9" x14ac:dyDescent="0.35">
      <c r="E4" s="17"/>
    </row>
    <row r="5" spans="1:9" x14ac:dyDescent="0.35">
      <c r="A5" s="2" t="s">
        <v>60</v>
      </c>
      <c r="B5" s="1" t="s">
        <v>11</v>
      </c>
    </row>
    <row r="6" spans="1:9" x14ac:dyDescent="0.35">
      <c r="A6" s="39"/>
      <c r="B6" s="1" t="s">
        <v>12</v>
      </c>
    </row>
    <row r="7" spans="1:9" x14ac:dyDescent="0.35">
      <c r="B7" s="1" t="s">
        <v>18</v>
      </c>
      <c r="I7" s="3"/>
    </row>
    <row r="8" spans="1:9" x14ac:dyDescent="0.35">
      <c r="B8" s="1" t="s">
        <v>13</v>
      </c>
    </row>
    <row r="10" spans="1:9" ht="43.5" x14ac:dyDescent="0.35">
      <c r="A10" s="11" t="s">
        <v>56</v>
      </c>
      <c r="B10" s="11" t="s">
        <v>58</v>
      </c>
      <c r="C10" s="11" t="s">
        <v>2</v>
      </c>
      <c r="D10" s="12" t="s">
        <v>59</v>
      </c>
    </row>
    <row r="11" spans="1:9" x14ac:dyDescent="0.35">
      <c r="A11" s="40"/>
      <c r="B11" s="40"/>
      <c r="C11" s="8">
        <v>28</v>
      </c>
      <c r="D11" s="8" t="str">
        <f>IF(B11="","",B11*C11)</f>
        <v/>
      </c>
    </row>
    <row r="12" spans="1:9" x14ac:dyDescent="0.35">
      <c r="A12" s="7"/>
      <c r="B12" s="7"/>
      <c r="C12" s="7"/>
      <c r="D12" s="7"/>
      <c r="E12" s="7"/>
      <c r="F12" s="7"/>
      <c r="G12" s="7"/>
    </row>
    <row r="14" spans="1:9" s="7" customFormat="1" ht="29" x14ac:dyDescent="0.35">
      <c r="A14" s="11" t="s">
        <v>56</v>
      </c>
      <c r="B14" s="11" t="s">
        <v>0</v>
      </c>
      <c r="C14" s="11" t="s">
        <v>1</v>
      </c>
      <c r="D14" s="11" t="s">
        <v>6</v>
      </c>
      <c r="E14" s="11" t="s">
        <v>2</v>
      </c>
      <c r="F14" s="11" t="s">
        <v>7</v>
      </c>
      <c r="G14" s="12" t="s">
        <v>10</v>
      </c>
    </row>
    <row r="15" spans="1:9" s="7" customFormat="1" x14ac:dyDescent="0.35">
      <c r="A15" s="40"/>
      <c r="B15" s="41"/>
      <c r="C15" s="40"/>
      <c r="D15" s="40"/>
      <c r="E15" s="8" t="str">
        <f>IF(B15="","",(VLOOKUP(B15,belopp,4,FALSE)*C15))</f>
        <v/>
      </c>
      <c r="F15" s="8" t="str">
        <f t="shared" ref="F15:F66" si="0">IF(D15="","",IF(D15=1,0,IF(D15=2,ROUND((E15)*0.08,0),IF(D15=3,ROUND((E15)*0.15,0),))))</f>
        <v/>
      </c>
      <c r="G15" s="8" t="str">
        <f>IF(E15="","",SUM(E15:F15))</f>
        <v/>
      </c>
    </row>
    <row r="16" spans="1:9" s="7" customFormat="1" x14ac:dyDescent="0.35">
      <c r="A16" s="40"/>
      <c r="B16" s="41"/>
      <c r="C16" s="40"/>
      <c r="D16" s="40"/>
      <c r="E16" s="8" t="str">
        <f>IF(B16="","",(VLOOKUP(B16,belopp,4,FALSE)*C16))</f>
        <v/>
      </c>
      <c r="F16" s="8" t="str">
        <f t="shared" si="0"/>
        <v/>
      </c>
      <c r="G16" s="8" t="str">
        <f t="shared" ref="G16:G66" si="1">IF(E16="","",E16+F16)</f>
        <v/>
      </c>
    </row>
    <row r="17" spans="1:7" s="7" customFormat="1" x14ac:dyDescent="0.35">
      <c r="A17" s="40"/>
      <c r="B17" s="41"/>
      <c r="C17" s="40"/>
      <c r="D17" s="40"/>
      <c r="E17" s="8" t="str">
        <f t="shared" ref="E17:E46" si="2">IF(B17="","",(VLOOKUP(B17,belopp,4,FALSE)*C17))</f>
        <v/>
      </c>
      <c r="F17" s="8" t="str">
        <f t="shared" si="0"/>
        <v/>
      </c>
      <c r="G17" s="8" t="str">
        <f t="shared" si="1"/>
        <v/>
      </c>
    </row>
    <row r="18" spans="1:7" s="7" customFormat="1" x14ac:dyDescent="0.35">
      <c r="A18" s="40"/>
      <c r="B18" s="41"/>
      <c r="C18" s="40"/>
      <c r="D18" s="40"/>
      <c r="E18" s="8" t="str">
        <f t="shared" si="2"/>
        <v/>
      </c>
      <c r="F18" s="8" t="str">
        <f t="shared" si="0"/>
        <v/>
      </c>
      <c r="G18" s="8" t="str">
        <f t="shared" si="1"/>
        <v/>
      </c>
    </row>
    <row r="19" spans="1:7" s="7" customFormat="1" x14ac:dyDescent="0.35">
      <c r="A19" s="40"/>
      <c r="B19" s="41"/>
      <c r="C19" s="40"/>
      <c r="D19" s="40"/>
      <c r="E19" s="8" t="str">
        <f t="shared" si="2"/>
        <v/>
      </c>
      <c r="F19" s="8" t="str">
        <f t="shared" si="0"/>
        <v/>
      </c>
      <c r="G19" s="8" t="str">
        <f t="shared" si="1"/>
        <v/>
      </c>
    </row>
    <row r="20" spans="1:7" s="7" customFormat="1" x14ac:dyDescent="0.35">
      <c r="A20" s="40"/>
      <c r="B20" s="41"/>
      <c r="C20" s="40"/>
      <c r="D20" s="40"/>
      <c r="E20" s="8" t="str">
        <f t="shared" si="2"/>
        <v/>
      </c>
      <c r="F20" s="8" t="str">
        <f t="shared" si="0"/>
        <v/>
      </c>
      <c r="G20" s="8" t="str">
        <f t="shared" si="1"/>
        <v/>
      </c>
    </row>
    <row r="21" spans="1:7" s="7" customFormat="1" x14ac:dyDescent="0.35">
      <c r="A21" s="40"/>
      <c r="B21" s="41"/>
      <c r="C21" s="40"/>
      <c r="D21" s="40"/>
      <c r="E21" s="8" t="str">
        <f t="shared" si="2"/>
        <v/>
      </c>
      <c r="F21" s="8" t="str">
        <f t="shared" si="0"/>
        <v/>
      </c>
      <c r="G21" s="8" t="str">
        <f t="shared" si="1"/>
        <v/>
      </c>
    </row>
    <row r="22" spans="1:7" s="7" customFormat="1" x14ac:dyDescent="0.35">
      <c r="A22" s="40"/>
      <c r="B22" s="41"/>
      <c r="C22" s="40"/>
      <c r="D22" s="40"/>
      <c r="E22" s="8" t="str">
        <f t="shared" si="2"/>
        <v/>
      </c>
      <c r="F22" s="8" t="str">
        <f t="shared" si="0"/>
        <v/>
      </c>
      <c r="G22" s="8" t="str">
        <f t="shared" si="1"/>
        <v/>
      </c>
    </row>
    <row r="23" spans="1:7" s="7" customFormat="1" x14ac:dyDescent="0.35">
      <c r="A23" s="40"/>
      <c r="B23" s="41"/>
      <c r="C23" s="40"/>
      <c r="D23" s="40"/>
      <c r="E23" s="8" t="str">
        <f t="shared" si="2"/>
        <v/>
      </c>
      <c r="F23" s="8" t="str">
        <f t="shared" si="0"/>
        <v/>
      </c>
      <c r="G23" s="8" t="str">
        <f t="shared" si="1"/>
        <v/>
      </c>
    </row>
    <row r="24" spans="1:7" s="7" customFormat="1" x14ac:dyDescent="0.35">
      <c r="A24" s="40"/>
      <c r="B24" s="41"/>
      <c r="C24" s="40"/>
      <c r="D24" s="40"/>
      <c r="E24" s="8" t="str">
        <f t="shared" si="2"/>
        <v/>
      </c>
      <c r="F24" s="8" t="str">
        <f t="shared" si="0"/>
        <v/>
      </c>
      <c r="G24" s="8" t="str">
        <f t="shared" si="1"/>
        <v/>
      </c>
    </row>
    <row r="25" spans="1:7" s="7" customFormat="1" x14ac:dyDescent="0.35">
      <c r="A25" s="40"/>
      <c r="B25" s="41"/>
      <c r="C25" s="40"/>
      <c r="D25" s="40"/>
      <c r="E25" s="8" t="str">
        <f t="shared" si="2"/>
        <v/>
      </c>
      <c r="F25" s="8" t="str">
        <f t="shared" si="0"/>
        <v/>
      </c>
      <c r="G25" s="8" t="str">
        <f t="shared" si="1"/>
        <v/>
      </c>
    </row>
    <row r="26" spans="1:7" s="7" customFormat="1" x14ac:dyDescent="0.35">
      <c r="A26" s="40"/>
      <c r="B26" s="41"/>
      <c r="C26" s="40"/>
      <c r="D26" s="40"/>
      <c r="E26" s="8" t="str">
        <f t="shared" si="2"/>
        <v/>
      </c>
      <c r="F26" s="8" t="str">
        <f t="shared" si="0"/>
        <v/>
      </c>
      <c r="G26" s="8" t="str">
        <f t="shared" si="1"/>
        <v/>
      </c>
    </row>
    <row r="27" spans="1:7" s="7" customFormat="1" x14ac:dyDescent="0.35">
      <c r="A27" s="40"/>
      <c r="B27" s="41"/>
      <c r="C27" s="40"/>
      <c r="D27" s="40"/>
      <c r="E27" s="8" t="str">
        <f t="shared" si="2"/>
        <v/>
      </c>
      <c r="F27" s="8" t="str">
        <f t="shared" si="0"/>
        <v/>
      </c>
      <c r="G27" s="8" t="str">
        <f t="shared" si="1"/>
        <v/>
      </c>
    </row>
    <row r="28" spans="1:7" s="7" customFormat="1" x14ac:dyDescent="0.35">
      <c r="A28" s="40"/>
      <c r="B28" s="41"/>
      <c r="C28" s="40"/>
      <c r="D28" s="40"/>
      <c r="E28" s="8" t="str">
        <f t="shared" si="2"/>
        <v/>
      </c>
      <c r="F28" s="8" t="str">
        <f t="shared" si="0"/>
        <v/>
      </c>
      <c r="G28" s="8" t="str">
        <f t="shared" si="1"/>
        <v/>
      </c>
    </row>
    <row r="29" spans="1:7" s="7" customFormat="1" x14ac:dyDescent="0.35">
      <c r="A29" s="40"/>
      <c r="B29" s="41"/>
      <c r="C29" s="40"/>
      <c r="D29" s="40"/>
      <c r="E29" s="8" t="str">
        <f t="shared" si="2"/>
        <v/>
      </c>
      <c r="F29" s="8" t="str">
        <f t="shared" si="0"/>
        <v/>
      </c>
      <c r="G29" s="8" t="str">
        <f t="shared" si="1"/>
        <v/>
      </c>
    </row>
    <row r="30" spans="1:7" s="7" customFormat="1" x14ac:dyDescent="0.35">
      <c r="A30" s="40"/>
      <c r="B30" s="41"/>
      <c r="C30" s="40"/>
      <c r="D30" s="40"/>
      <c r="E30" s="8" t="str">
        <f t="shared" si="2"/>
        <v/>
      </c>
      <c r="F30" s="8" t="str">
        <f t="shared" si="0"/>
        <v/>
      </c>
      <c r="G30" s="8" t="str">
        <f t="shared" si="1"/>
        <v/>
      </c>
    </row>
    <row r="31" spans="1:7" s="7" customFormat="1" x14ac:dyDescent="0.35">
      <c r="A31" s="40"/>
      <c r="B31" s="41"/>
      <c r="C31" s="40"/>
      <c r="D31" s="40"/>
      <c r="E31" s="8" t="str">
        <f t="shared" si="2"/>
        <v/>
      </c>
      <c r="F31" s="8" t="str">
        <f t="shared" si="0"/>
        <v/>
      </c>
      <c r="G31" s="8" t="str">
        <f t="shared" si="1"/>
        <v/>
      </c>
    </row>
    <row r="32" spans="1:7" s="7" customFormat="1" x14ac:dyDescent="0.35">
      <c r="A32" s="40"/>
      <c r="B32" s="41"/>
      <c r="C32" s="40"/>
      <c r="D32" s="40"/>
      <c r="E32" s="8" t="str">
        <f t="shared" si="2"/>
        <v/>
      </c>
      <c r="F32" s="8" t="str">
        <f t="shared" si="0"/>
        <v/>
      </c>
      <c r="G32" s="8" t="str">
        <f t="shared" si="1"/>
        <v/>
      </c>
    </row>
    <row r="33" spans="1:7" s="7" customFormat="1" x14ac:dyDescent="0.35">
      <c r="A33" s="40"/>
      <c r="B33" s="41"/>
      <c r="C33" s="40"/>
      <c r="D33" s="40"/>
      <c r="E33" s="8" t="str">
        <f t="shared" si="2"/>
        <v/>
      </c>
      <c r="F33" s="8" t="str">
        <f t="shared" si="0"/>
        <v/>
      </c>
      <c r="G33" s="8" t="str">
        <f t="shared" si="1"/>
        <v/>
      </c>
    </row>
    <row r="34" spans="1:7" s="7" customFormat="1" x14ac:dyDescent="0.35">
      <c r="A34" s="40"/>
      <c r="B34" s="41"/>
      <c r="C34" s="40"/>
      <c r="D34" s="40"/>
      <c r="E34" s="8" t="str">
        <f t="shared" si="2"/>
        <v/>
      </c>
      <c r="F34" s="8" t="str">
        <f t="shared" si="0"/>
        <v/>
      </c>
      <c r="G34" s="8" t="str">
        <f t="shared" si="1"/>
        <v/>
      </c>
    </row>
    <row r="35" spans="1:7" s="7" customFormat="1" x14ac:dyDescent="0.35">
      <c r="A35" s="40"/>
      <c r="B35" s="41"/>
      <c r="C35" s="40"/>
      <c r="D35" s="40"/>
      <c r="E35" s="8" t="str">
        <f t="shared" si="2"/>
        <v/>
      </c>
      <c r="F35" s="8" t="str">
        <f t="shared" si="0"/>
        <v/>
      </c>
      <c r="G35" s="8" t="str">
        <f t="shared" si="1"/>
        <v/>
      </c>
    </row>
    <row r="36" spans="1:7" s="7" customFormat="1" x14ac:dyDescent="0.35">
      <c r="A36" s="40"/>
      <c r="B36" s="41"/>
      <c r="C36" s="40"/>
      <c r="D36" s="40"/>
      <c r="E36" s="8" t="str">
        <f t="shared" si="2"/>
        <v/>
      </c>
      <c r="F36" s="8" t="str">
        <f t="shared" si="0"/>
        <v/>
      </c>
      <c r="G36" s="8" t="str">
        <f t="shared" si="1"/>
        <v/>
      </c>
    </row>
    <row r="37" spans="1:7" s="7" customFormat="1" x14ac:dyDescent="0.35">
      <c r="A37" s="40"/>
      <c r="B37" s="41"/>
      <c r="C37" s="40"/>
      <c r="D37" s="40"/>
      <c r="E37" s="8" t="str">
        <f t="shared" si="2"/>
        <v/>
      </c>
      <c r="F37" s="8" t="str">
        <f t="shared" si="0"/>
        <v/>
      </c>
      <c r="G37" s="8" t="str">
        <f t="shared" si="1"/>
        <v/>
      </c>
    </row>
    <row r="38" spans="1:7" s="7" customFormat="1" x14ac:dyDescent="0.35">
      <c r="A38" s="40"/>
      <c r="B38" s="41"/>
      <c r="C38" s="40"/>
      <c r="D38" s="40"/>
      <c r="E38" s="8" t="str">
        <f t="shared" si="2"/>
        <v/>
      </c>
      <c r="F38" s="8" t="str">
        <f t="shared" si="0"/>
        <v/>
      </c>
      <c r="G38" s="8" t="str">
        <f t="shared" si="1"/>
        <v/>
      </c>
    </row>
    <row r="39" spans="1:7" s="7" customFormat="1" x14ac:dyDescent="0.35">
      <c r="A39" s="40"/>
      <c r="B39" s="41"/>
      <c r="C39" s="40"/>
      <c r="D39" s="40"/>
      <c r="E39" s="8" t="str">
        <f t="shared" si="2"/>
        <v/>
      </c>
      <c r="F39" s="8" t="str">
        <f t="shared" si="0"/>
        <v/>
      </c>
      <c r="G39" s="8" t="str">
        <f t="shared" si="1"/>
        <v/>
      </c>
    </row>
    <row r="40" spans="1:7" s="7" customFormat="1" x14ac:dyDescent="0.35">
      <c r="A40" s="40"/>
      <c r="B40" s="41"/>
      <c r="C40" s="40"/>
      <c r="D40" s="40"/>
      <c r="E40" s="8" t="str">
        <f t="shared" si="2"/>
        <v/>
      </c>
      <c r="F40" s="8" t="str">
        <f t="shared" si="0"/>
        <v/>
      </c>
      <c r="G40" s="8" t="str">
        <f t="shared" si="1"/>
        <v/>
      </c>
    </row>
    <row r="41" spans="1:7" s="7" customFormat="1" x14ac:dyDescent="0.35">
      <c r="A41" s="40"/>
      <c r="B41" s="41"/>
      <c r="C41" s="40"/>
      <c r="D41" s="40"/>
      <c r="E41" s="8" t="str">
        <f t="shared" si="2"/>
        <v/>
      </c>
      <c r="F41" s="8" t="str">
        <f t="shared" si="0"/>
        <v/>
      </c>
      <c r="G41" s="8" t="str">
        <f t="shared" si="1"/>
        <v/>
      </c>
    </row>
    <row r="42" spans="1:7" s="7" customFormat="1" x14ac:dyDescent="0.35">
      <c r="A42" s="40"/>
      <c r="B42" s="41"/>
      <c r="C42" s="40"/>
      <c r="D42" s="40"/>
      <c r="E42" s="8" t="str">
        <f t="shared" si="2"/>
        <v/>
      </c>
      <c r="F42" s="8" t="str">
        <f t="shared" si="0"/>
        <v/>
      </c>
      <c r="G42" s="8" t="str">
        <f t="shared" si="1"/>
        <v/>
      </c>
    </row>
    <row r="43" spans="1:7" s="7" customFormat="1" x14ac:dyDescent="0.35">
      <c r="A43" s="40"/>
      <c r="B43" s="41"/>
      <c r="C43" s="40"/>
      <c r="D43" s="40"/>
      <c r="E43" s="8" t="str">
        <f t="shared" si="2"/>
        <v/>
      </c>
      <c r="F43" s="8" t="str">
        <f t="shared" si="0"/>
        <v/>
      </c>
      <c r="G43" s="8" t="str">
        <f t="shared" si="1"/>
        <v/>
      </c>
    </row>
    <row r="44" spans="1:7" s="7" customFormat="1" x14ac:dyDescent="0.35">
      <c r="A44" s="40"/>
      <c r="B44" s="41"/>
      <c r="C44" s="40"/>
      <c r="D44" s="40"/>
      <c r="E44" s="8" t="str">
        <f t="shared" si="2"/>
        <v/>
      </c>
      <c r="F44" s="8" t="str">
        <f t="shared" si="0"/>
        <v/>
      </c>
      <c r="G44" s="8" t="str">
        <f t="shared" si="1"/>
        <v/>
      </c>
    </row>
    <row r="45" spans="1:7" s="7" customFormat="1" x14ac:dyDescent="0.35">
      <c r="A45" s="40"/>
      <c r="B45" s="41"/>
      <c r="C45" s="40"/>
      <c r="D45" s="40"/>
      <c r="E45" s="8" t="str">
        <f t="shared" si="2"/>
        <v/>
      </c>
      <c r="F45" s="8" t="str">
        <f t="shared" si="0"/>
        <v/>
      </c>
      <c r="G45" s="8" t="str">
        <f t="shared" si="1"/>
        <v/>
      </c>
    </row>
    <row r="46" spans="1:7" s="7" customFormat="1" x14ac:dyDescent="0.35">
      <c r="A46" s="40"/>
      <c r="B46" s="41"/>
      <c r="C46" s="40"/>
      <c r="D46" s="40"/>
      <c r="E46" s="8" t="str">
        <f t="shared" si="2"/>
        <v/>
      </c>
      <c r="F46" s="8" t="str">
        <f t="shared" si="0"/>
        <v/>
      </c>
      <c r="G46" s="8" t="str">
        <f t="shared" si="1"/>
        <v/>
      </c>
    </row>
    <row r="47" spans="1:7" s="7" customFormat="1" x14ac:dyDescent="0.35">
      <c r="A47" s="40"/>
      <c r="B47" s="41"/>
      <c r="C47" s="40"/>
      <c r="D47" s="40"/>
      <c r="E47" s="8" t="str">
        <f t="shared" ref="E47:E66" si="3">IF(B47="","",(VLOOKUP(B47,belopp,4,FALSE)*C47))</f>
        <v/>
      </c>
      <c r="F47" s="8" t="str">
        <f t="shared" si="0"/>
        <v/>
      </c>
      <c r="G47" s="8" t="str">
        <f t="shared" si="1"/>
        <v/>
      </c>
    </row>
    <row r="48" spans="1:7" s="7" customFormat="1" x14ac:dyDescent="0.35">
      <c r="A48" s="40"/>
      <c r="B48" s="41"/>
      <c r="C48" s="40"/>
      <c r="D48" s="40"/>
      <c r="E48" s="8" t="str">
        <f t="shared" si="3"/>
        <v/>
      </c>
      <c r="F48" s="8" t="str">
        <f t="shared" si="0"/>
        <v/>
      </c>
      <c r="G48" s="8" t="str">
        <f t="shared" si="1"/>
        <v/>
      </c>
    </row>
    <row r="49" spans="1:7" s="7" customFormat="1" x14ac:dyDescent="0.35">
      <c r="A49" s="40"/>
      <c r="B49" s="41"/>
      <c r="C49" s="40"/>
      <c r="D49" s="40"/>
      <c r="E49" s="8" t="str">
        <f t="shared" si="3"/>
        <v/>
      </c>
      <c r="F49" s="8" t="str">
        <f t="shared" si="0"/>
        <v/>
      </c>
      <c r="G49" s="8" t="str">
        <f t="shared" si="1"/>
        <v/>
      </c>
    </row>
    <row r="50" spans="1:7" s="7" customFormat="1" x14ac:dyDescent="0.35">
      <c r="A50" s="40"/>
      <c r="B50" s="41"/>
      <c r="C50" s="40"/>
      <c r="D50" s="40"/>
      <c r="E50" s="8" t="str">
        <f t="shared" si="3"/>
        <v/>
      </c>
      <c r="F50" s="8" t="str">
        <f t="shared" si="0"/>
        <v/>
      </c>
      <c r="G50" s="8" t="str">
        <f t="shared" si="1"/>
        <v/>
      </c>
    </row>
    <row r="51" spans="1:7" s="7" customFormat="1" x14ac:dyDescent="0.35">
      <c r="A51" s="40"/>
      <c r="B51" s="41"/>
      <c r="C51" s="40"/>
      <c r="D51" s="40"/>
      <c r="E51" s="8" t="str">
        <f t="shared" si="3"/>
        <v/>
      </c>
      <c r="F51" s="8" t="str">
        <f t="shared" si="0"/>
        <v/>
      </c>
      <c r="G51" s="8" t="str">
        <f t="shared" si="1"/>
        <v/>
      </c>
    </row>
    <row r="52" spans="1:7" s="7" customFormat="1" x14ac:dyDescent="0.35">
      <c r="A52" s="40"/>
      <c r="B52" s="41"/>
      <c r="C52" s="40"/>
      <c r="D52" s="40"/>
      <c r="E52" s="8" t="str">
        <f t="shared" si="3"/>
        <v/>
      </c>
      <c r="F52" s="8" t="str">
        <f t="shared" si="0"/>
        <v/>
      </c>
      <c r="G52" s="8" t="str">
        <f t="shared" si="1"/>
        <v/>
      </c>
    </row>
    <row r="53" spans="1:7" s="7" customFormat="1" x14ac:dyDescent="0.35">
      <c r="A53" s="40"/>
      <c r="B53" s="41"/>
      <c r="C53" s="40"/>
      <c r="D53" s="40"/>
      <c r="E53" s="8" t="str">
        <f t="shared" si="3"/>
        <v/>
      </c>
      <c r="F53" s="8" t="str">
        <f t="shared" si="0"/>
        <v/>
      </c>
      <c r="G53" s="8" t="str">
        <f t="shared" si="1"/>
        <v/>
      </c>
    </row>
    <row r="54" spans="1:7" s="7" customFormat="1" x14ac:dyDescent="0.35">
      <c r="A54" s="40"/>
      <c r="B54" s="41"/>
      <c r="C54" s="40"/>
      <c r="D54" s="40"/>
      <c r="E54" s="8" t="str">
        <f t="shared" si="3"/>
        <v/>
      </c>
      <c r="F54" s="8" t="str">
        <f t="shared" si="0"/>
        <v/>
      </c>
      <c r="G54" s="8" t="str">
        <f t="shared" si="1"/>
        <v/>
      </c>
    </row>
    <row r="55" spans="1:7" s="7" customFormat="1" x14ac:dyDescent="0.35">
      <c r="A55" s="40"/>
      <c r="B55" s="41"/>
      <c r="C55" s="40"/>
      <c r="D55" s="40"/>
      <c r="E55" s="8" t="str">
        <f t="shared" si="3"/>
        <v/>
      </c>
      <c r="F55" s="8" t="str">
        <f t="shared" si="0"/>
        <v/>
      </c>
      <c r="G55" s="8" t="str">
        <f t="shared" si="1"/>
        <v/>
      </c>
    </row>
    <row r="56" spans="1:7" s="7" customFormat="1" x14ac:dyDescent="0.35">
      <c r="A56" s="40"/>
      <c r="B56" s="41"/>
      <c r="C56" s="40"/>
      <c r="D56" s="40"/>
      <c r="E56" s="8" t="str">
        <f t="shared" si="3"/>
        <v/>
      </c>
      <c r="F56" s="8" t="str">
        <f t="shared" si="0"/>
        <v/>
      </c>
      <c r="G56" s="8" t="str">
        <f t="shared" si="1"/>
        <v/>
      </c>
    </row>
    <row r="57" spans="1:7" s="7" customFormat="1" x14ac:dyDescent="0.35">
      <c r="A57" s="40"/>
      <c r="B57" s="41"/>
      <c r="C57" s="40"/>
      <c r="D57" s="40"/>
      <c r="E57" s="8" t="str">
        <f t="shared" si="3"/>
        <v/>
      </c>
      <c r="F57" s="8" t="str">
        <f t="shared" si="0"/>
        <v/>
      </c>
      <c r="G57" s="8" t="str">
        <f t="shared" si="1"/>
        <v/>
      </c>
    </row>
    <row r="58" spans="1:7" s="7" customFormat="1" x14ac:dyDescent="0.35">
      <c r="A58" s="40"/>
      <c r="B58" s="41"/>
      <c r="C58" s="40"/>
      <c r="D58" s="40"/>
      <c r="E58" s="8" t="str">
        <f t="shared" si="3"/>
        <v/>
      </c>
      <c r="F58" s="8" t="str">
        <f t="shared" si="0"/>
        <v/>
      </c>
      <c r="G58" s="8" t="str">
        <f t="shared" si="1"/>
        <v/>
      </c>
    </row>
    <row r="59" spans="1:7" s="7" customFormat="1" x14ac:dyDescent="0.35">
      <c r="A59" s="40"/>
      <c r="B59" s="41"/>
      <c r="C59" s="40"/>
      <c r="D59" s="40"/>
      <c r="E59" s="8" t="str">
        <f t="shared" si="3"/>
        <v/>
      </c>
      <c r="F59" s="8" t="str">
        <f t="shared" si="0"/>
        <v/>
      </c>
      <c r="G59" s="8" t="str">
        <f t="shared" si="1"/>
        <v/>
      </c>
    </row>
    <row r="60" spans="1:7" s="7" customFormat="1" x14ac:dyDescent="0.35">
      <c r="A60" s="40"/>
      <c r="B60" s="41"/>
      <c r="C60" s="40"/>
      <c r="D60" s="40"/>
      <c r="E60" s="8" t="str">
        <f t="shared" si="3"/>
        <v/>
      </c>
      <c r="F60" s="8" t="str">
        <f t="shared" si="0"/>
        <v/>
      </c>
      <c r="G60" s="8" t="str">
        <f t="shared" si="1"/>
        <v/>
      </c>
    </row>
    <row r="61" spans="1:7" s="7" customFormat="1" x14ac:dyDescent="0.35">
      <c r="A61" s="40"/>
      <c r="B61" s="41"/>
      <c r="C61" s="40"/>
      <c r="D61" s="40"/>
      <c r="E61" s="8" t="str">
        <f t="shared" si="3"/>
        <v/>
      </c>
      <c r="F61" s="8" t="str">
        <f t="shared" si="0"/>
        <v/>
      </c>
      <c r="G61" s="8" t="str">
        <f t="shared" si="1"/>
        <v/>
      </c>
    </row>
    <row r="62" spans="1:7" s="7" customFormat="1" x14ac:dyDescent="0.35">
      <c r="A62" s="40"/>
      <c r="B62" s="41"/>
      <c r="C62" s="40"/>
      <c r="D62" s="40"/>
      <c r="E62" s="8" t="str">
        <f t="shared" si="3"/>
        <v/>
      </c>
      <c r="F62" s="8" t="str">
        <f t="shared" si="0"/>
        <v/>
      </c>
      <c r="G62" s="8" t="str">
        <f t="shared" si="1"/>
        <v/>
      </c>
    </row>
    <row r="63" spans="1:7" s="7" customFormat="1" x14ac:dyDescent="0.35">
      <c r="A63" s="40"/>
      <c r="B63" s="41"/>
      <c r="C63" s="40"/>
      <c r="D63" s="40"/>
      <c r="E63" s="8" t="str">
        <f t="shared" si="3"/>
        <v/>
      </c>
      <c r="F63" s="8" t="str">
        <f t="shared" si="0"/>
        <v/>
      </c>
      <c r="G63" s="8" t="str">
        <f t="shared" si="1"/>
        <v/>
      </c>
    </row>
    <row r="64" spans="1:7" s="7" customFormat="1" x14ac:dyDescent="0.35">
      <c r="A64" s="40"/>
      <c r="B64" s="41"/>
      <c r="C64" s="40"/>
      <c r="D64" s="40"/>
      <c r="E64" s="8" t="str">
        <f t="shared" si="3"/>
        <v/>
      </c>
      <c r="F64" s="8" t="str">
        <f t="shared" si="0"/>
        <v/>
      </c>
      <c r="G64" s="8" t="str">
        <f t="shared" si="1"/>
        <v/>
      </c>
    </row>
    <row r="65" spans="1:7" s="7" customFormat="1" x14ac:dyDescent="0.35">
      <c r="A65" s="40"/>
      <c r="B65" s="41"/>
      <c r="C65" s="40"/>
      <c r="D65" s="40"/>
      <c r="E65" s="8" t="str">
        <f t="shared" si="3"/>
        <v/>
      </c>
      <c r="F65" s="8" t="str">
        <f t="shared" si="0"/>
        <v/>
      </c>
      <c r="G65" s="8" t="str">
        <f t="shared" si="1"/>
        <v/>
      </c>
    </row>
    <row r="66" spans="1:7" s="7" customFormat="1" x14ac:dyDescent="0.35">
      <c r="A66" s="40"/>
      <c r="B66" s="41"/>
      <c r="C66" s="40"/>
      <c r="D66" s="40"/>
      <c r="E66" s="8" t="str">
        <f t="shared" si="3"/>
        <v/>
      </c>
      <c r="F66" s="8" t="str">
        <f t="shared" si="0"/>
        <v/>
      </c>
      <c r="G66" s="8" t="str">
        <f t="shared" si="1"/>
        <v/>
      </c>
    </row>
  </sheetData>
  <sheetProtection algorithmName="SHA-512" hashValue="qZqpOYvgaba2k2E6o99tAEJZjce4Z78/B4vY3hwFw3AyztqP4X6szf0w3qcm6/g4w29XS/4jN+QlZN411Bhi/g==" saltValue="aXdrkjU0UWeQf5fmv4hXFw==" spinCount="100000" sheet="1" objects="1" scenarios="1"/>
  <dataValidations count="2">
    <dataValidation type="list" allowBlank="1" showInputMessage="1" showErrorMessage="1" sqref="B15:B66" xr:uid="{00000000-0002-0000-0000-000000000000}">
      <formula1>insatser</formula1>
    </dataValidation>
    <dataValidation type="list" allowBlank="1" showInputMessage="1" showErrorMessage="1" sqref="D15:D66" xr:uid="{00000000-0002-0000-0000-000001000000}">
      <formula1>zon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topLeftCell="A8" zoomScaleNormal="100" workbookViewId="0">
      <selection activeCell="E42" sqref="E42"/>
    </sheetView>
  </sheetViews>
  <sheetFormatPr defaultRowHeight="14.5" x14ac:dyDescent="0.35"/>
  <cols>
    <col min="1" max="1" width="66.453125" bestFit="1" customWidth="1"/>
    <col min="3" max="3" width="15.54296875" customWidth="1"/>
  </cols>
  <sheetData>
    <row r="1" spans="1:5" x14ac:dyDescent="0.35">
      <c r="A1" s="16" t="s">
        <v>14</v>
      </c>
      <c r="B1" t="s">
        <v>15</v>
      </c>
      <c r="C1" t="s">
        <v>16</v>
      </c>
      <c r="D1" t="s">
        <v>17</v>
      </c>
    </row>
    <row r="2" spans="1:5" x14ac:dyDescent="0.35">
      <c r="A2" s="4">
        <v>1</v>
      </c>
      <c r="B2" s="4"/>
      <c r="C2" s="4"/>
      <c r="D2" s="5">
        <v>0</v>
      </c>
    </row>
    <row r="3" spans="1:5" x14ac:dyDescent="0.35">
      <c r="A3" s="4">
        <v>2</v>
      </c>
      <c r="B3" s="4"/>
      <c r="C3" s="4"/>
      <c r="D3" s="5">
        <v>0.08</v>
      </c>
    </row>
    <row r="4" spans="1:5" x14ac:dyDescent="0.35">
      <c r="A4" s="4">
        <v>3</v>
      </c>
      <c r="B4" s="4"/>
      <c r="C4" s="4"/>
      <c r="D4" s="5">
        <v>0.15</v>
      </c>
    </row>
    <row r="5" spans="1:5" x14ac:dyDescent="0.35">
      <c r="A5" s="18"/>
      <c r="B5" s="4"/>
      <c r="C5" s="4"/>
      <c r="D5" s="5"/>
    </row>
    <row r="6" spans="1:5" x14ac:dyDescent="0.35">
      <c r="A6" s="18" t="s">
        <v>19</v>
      </c>
      <c r="B6" s="4">
        <v>7.0000000000000007E-2</v>
      </c>
      <c r="C6" s="4"/>
      <c r="D6" s="6">
        <v>63</v>
      </c>
    </row>
    <row r="7" spans="1:5" x14ac:dyDescent="0.35">
      <c r="A7" s="4" t="s">
        <v>3</v>
      </c>
      <c r="B7" s="13"/>
      <c r="C7" s="4" t="s">
        <v>4</v>
      </c>
      <c r="D7" s="6">
        <v>540</v>
      </c>
    </row>
    <row r="8" spans="1:5" x14ac:dyDescent="0.35">
      <c r="A8" s="4" t="s">
        <v>5</v>
      </c>
      <c r="B8" s="13"/>
      <c r="C8" s="4" t="s">
        <v>4</v>
      </c>
      <c r="D8" s="6">
        <v>540</v>
      </c>
    </row>
    <row r="9" spans="1:5" x14ac:dyDescent="0.35">
      <c r="A9" s="24" t="s">
        <v>20</v>
      </c>
      <c r="B9" s="21">
        <v>0.25</v>
      </c>
      <c r="C9" s="21"/>
      <c r="D9" s="6">
        <v>225</v>
      </c>
    </row>
    <row r="10" spans="1:5" x14ac:dyDescent="0.35">
      <c r="A10" s="24" t="s">
        <v>21</v>
      </c>
      <c r="B10" s="20">
        <v>0.6</v>
      </c>
      <c r="C10" s="21"/>
      <c r="D10" s="6">
        <v>540</v>
      </c>
    </row>
    <row r="11" spans="1:5" x14ac:dyDescent="0.35">
      <c r="A11" s="24" t="s">
        <v>22</v>
      </c>
      <c r="B11" s="21">
        <v>0.08</v>
      </c>
      <c r="C11" s="21"/>
      <c r="D11" s="6">
        <v>72</v>
      </c>
    </row>
    <row r="12" spans="1:5" x14ac:dyDescent="0.35">
      <c r="A12" s="21" t="s">
        <v>23</v>
      </c>
      <c r="B12" s="20">
        <v>0.3</v>
      </c>
      <c r="C12" s="21"/>
      <c r="D12" s="6">
        <v>270</v>
      </c>
      <c r="E12" s="15"/>
    </row>
    <row r="13" spans="1:5" x14ac:dyDescent="0.35">
      <c r="A13" s="23" t="s">
        <v>24</v>
      </c>
      <c r="B13" s="21">
        <v>0.05</v>
      </c>
      <c r="C13" s="21"/>
      <c r="D13" s="6">
        <v>45</v>
      </c>
      <c r="E13" s="15"/>
    </row>
    <row r="14" spans="1:5" x14ac:dyDescent="0.35">
      <c r="A14" s="21" t="s">
        <v>25</v>
      </c>
      <c r="B14" s="21">
        <v>0.09</v>
      </c>
      <c r="C14" s="21"/>
      <c r="D14" s="6">
        <v>81</v>
      </c>
    </row>
    <row r="15" spans="1:5" x14ac:dyDescent="0.35">
      <c r="A15" s="21" t="s">
        <v>26</v>
      </c>
      <c r="B15" s="20">
        <v>0.1</v>
      </c>
      <c r="C15" s="21"/>
      <c r="D15" s="6">
        <v>90</v>
      </c>
    </row>
    <row r="16" spans="1:5" x14ac:dyDescent="0.35">
      <c r="A16" s="23" t="s">
        <v>27</v>
      </c>
      <c r="B16" s="25">
        <v>0.05</v>
      </c>
      <c r="C16" s="21"/>
      <c r="D16" s="6">
        <v>45</v>
      </c>
    </row>
    <row r="17" spans="1:4" x14ac:dyDescent="0.35">
      <c r="A17" s="21" t="s">
        <v>28</v>
      </c>
      <c r="B17" s="26">
        <v>0.05</v>
      </c>
      <c r="C17" s="21"/>
      <c r="D17" s="6">
        <v>45</v>
      </c>
    </row>
    <row r="18" spans="1:4" x14ac:dyDescent="0.35">
      <c r="A18" s="24" t="s">
        <v>29</v>
      </c>
      <c r="B18" s="21">
        <v>0.05</v>
      </c>
      <c r="C18" s="21"/>
      <c r="D18" s="6">
        <v>45</v>
      </c>
    </row>
    <row r="19" spans="1:4" x14ac:dyDescent="0.35">
      <c r="A19" s="24" t="s">
        <v>30</v>
      </c>
      <c r="B19" s="20">
        <v>0.4</v>
      </c>
      <c r="C19" s="21"/>
      <c r="D19" s="6">
        <v>360</v>
      </c>
    </row>
    <row r="20" spans="1:4" x14ac:dyDescent="0.35">
      <c r="A20" s="24" t="s">
        <v>31</v>
      </c>
      <c r="B20" s="20">
        <v>0.2</v>
      </c>
      <c r="C20" s="21"/>
      <c r="D20" s="6">
        <v>180</v>
      </c>
    </row>
    <row r="21" spans="1:4" x14ac:dyDescent="0.35">
      <c r="A21" s="24" t="s">
        <v>32</v>
      </c>
      <c r="B21" s="27">
        <v>0.1</v>
      </c>
      <c r="C21" s="21"/>
      <c r="D21" s="6">
        <v>90</v>
      </c>
    </row>
    <row r="22" spans="1:4" x14ac:dyDescent="0.35">
      <c r="A22" s="19" t="s">
        <v>33</v>
      </c>
      <c r="B22" s="27">
        <v>0.05</v>
      </c>
      <c r="C22" s="21"/>
      <c r="D22" s="6">
        <v>45</v>
      </c>
    </row>
    <row r="23" spans="1:4" x14ac:dyDescent="0.35">
      <c r="A23" s="21" t="s">
        <v>34</v>
      </c>
      <c r="B23" s="27">
        <v>0.13</v>
      </c>
      <c r="C23" s="21"/>
      <c r="D23" s="6">
        <v>117</v>
      </c>
    </row>
    <row r="24" spans="1:4" x14ac:dyDescent="0.35">
      <c r="A24" s="28" t="s">
        <v>35</v>
      </c>
      <c r="B24" s="22">
        <v>0.06</v>
      </c>
      <c r="C24" s="28"/>
      <c r="D24" s="29">
        <v>48.599999999999994</v>
      </c>
    </row>
    <row r="25" spans="1:4" x14ac:dyDescent="0.35">
      <c r="A25" s="28" t="s">
        <v>36</v>
      </c>
      <c r="B25" s="31">
        <v>0.6</v>
      </c>
      <c r="C25" s="28"/>
      <c r="D25" s="29">
        <v>486</v>
      </c>
    </row>
    <row r="26" spans="1:4" x14ac:dyDescent="0.35">
      <c r="A26" s="32" t="s">
        <v>37</v>
      </c>
      <c r="B26" s="31">
        <v>0.3</v>
      </c>
      <c r="C26" s="28"/>
      <c r="D26" s="29">
        <v>243</v>
      </c>
    </row>
    <row r="27" spans="1:4" x14ac:dyDescent="0.35">
      <c r="A27" s="28" t="s">
        <v>38</v>
      </c>
      <c r="B27" s="28">
        <v>0.06</v>
      </c>
      <c r="C27" s="28"/>
      <c r="D27" s="29">
        <v>48.599999999999994</v>
      </c>
    </row>
    <row r="28" spans="1:4" x14ac:dyDescent="0.35">
      <c r="A28" s="21" t="s">
        <v>39</v>
      </c>
      <c r="B28" s="22">
        <v>0.05</v>
      </c>
      <c r="C28" s="21"/>
      <c r="D28" s="6">
        <v>45</v>
      </c>
    </row>
    <row r="29" spans="1:4" x14ac:dyDescent="0.35">
      <c r="A29" s="21" t="s">
        <v>40</v>
      </c>
      <c r="B29" s="21">
        <v>0.05</v>
      </c>
      <c r="C29" s="21"/>
      <c r="D29" s="6">
        <v>45</v>
      </c>
    </row>
    <row r="30" spans="1:4" x14ac:dyDescent="0.35">
      <c r="A30" s="32" t="s">
        <v>41</v>
      </c>
      <c r="B30" s="31">
        <v>0.5</v>
      </c>
      <c r="C30" s="28"/>
      <c r="D30" s="29">
        <v>405</v>
      </c>
    </row>
    <row r="31" spans="1:4" x14ac:dyDescent="0.35">
      <c r="A31" s="32" t="s">
        <v>42</v>
      </c>
      <c r="B31" s="28">
        <v>0.25</v>
      </c>
      <c r="C31" s="28"/>
      <c r="D31" s="29">
        <v>202.5</v>
      </c>
    </row>
    <row r="32" spans="1:4" x14ac:dyDescent="0.35">
      <c r="A32" s="21" t="s">
        <v>43</v>
      </c>
      <c r="B32" s="27">
        <v>0.1</v>
      </c>
      <c r="C32" s="21"/>
      <c r="D32" s="6">
        <v>90</v>
      </c>
    </row>
    <row r="33" spans="1:4" x14ac:dyDescent="0.35">
      <c r="A33" s="21" t="s">
        <v>44</v>
      </c>
      <c r="B33" s="20">
        <v>0.3</v>
      </c>
      <c r="C33" s="21"/>
      <c r="D33" s="6">
        <v>270</v>
      </c>
    </row>
    <row r="34" spans="1:4" x14ac:dyDescent="0.35">
      <c r="A34" s="24" t="s">
        <v>45</v>
      </c>
      <c r="B34" s="20">
        <v>6</v>
      </c>
      <c r="C34" s="21"/>
      <c r="D34" s="6">
        <v>5400</v>
      </c>
    </row>
    <row r="35" spans="1:4" x14ac:dyDescent="0.35">
      <c r="A35" s="24" t="s">
        <v>46</v>
      </c>
      <c r="B35" s="20">
        <v>14.4</v>
      </c>
      <c r="C35" s="21"/>
      <c r="D35" s="6">
        <v>12960</v>
      </c>
    </row>
    <row r="36" spans="1:4" x14ac:dyDescent="0.35">
      <c r="A36" s="33" t="s">
        <v>55</v>
      </c>
      <c r="B36" s="20">
        <v>0.3</v>
      </c>
      <c r="C36" s="21"/>
      <c r="D36" s="6">
        <v>270</v>
      </c>
    </row>
    <row r="37" spans="1:4" x14ac:dyDescent="0.35">
      <c r="A37" s="21" t="s">
        <v>47</v>
      </c>
      <c r="B37" s="27">
        <v>0.3</v>
      </c>
      <c r="C37" s="21"/>
      <c r="D37" s="6">
        <v>270</v>
      </c>
    </row>
    <row r="38" spans="1:4" x14ac:dyDescent="0.35">
      <c r="A38" s="19" t="s">
        <v>48</v>
      </c>
      <c r="B38" s="20">
        <v>0.6</v>
      </c>
      <c r="C38" s="21"/>
      <c r="D38" s="6">
        <v>540</v>
      </c>
    </row>
    <row r="39" spans="1:4" x14ac:dyDescent="0.35">
      <c r="A39" s="19" t="s">
        <v>49</v>
      </c>
      <c r="B39" s="13">
        <v>0.05</v>
      </c>
      <c r="C39" s="4"/>
      <c r="D39" s="6">
        <v>45</v>
      </c>
    </row>
    <row r="40" spans="1:4" x14ac:dyDescent="0.35">
      <c r="A40" s="19" t="s">
        <v>50</v>
      </c>
      <c r="B40" s="13">
        <v>0.6</v>
      </c>
      <c r="C40" s="4"/>
      <c r="D40" s="6">
        <v>540</v>
      </c>
    </row>
    <row r="41" spans="1:4" x14ac:dyDescent="0.35">
      <c r="A41" s="42" t="s">
        <v>62</v>
      </c>
      <c r="B41" s="35"/>
      <c r="C41" s="18"/>
      <c r="D41" s="36">
        <v>92</v>
      </c>
    </row>
    <row r="42" spans="1:4" x14ac:dyDescent="0.35">
      <c r="A42" s="42" t="s">
        <v>63</v>
      </c>
      <c r="B42" s="35"/>
      <c r="C42" s="18"/>
      <c r="D42" s="36">
        <v>36</v>
      </c>
    </row>
    <row r="43" spans="1:4" x14ac:dyDescent="0.35">
      <c r="A43" s="34"/>
      <c r="B43" s="35"/>
      <c r="C43" s="18"/>
      <c r="D43" s="36"/>
    </row>
    <row r="44" spans="1:4" x14ac:dyDescent="0.35">
      <c r="A44" s="16" t="s">
        <v>51</v>
      </c>
      <c r="B44" s="35">
        <v>27</v>
      </c>
      <c r="C44" s="37" t="s">
        <v>52</v>
      </c>
      <c r="D44" s="38">
        <v>28.080000000000002</v>
      </c>
    </row>
    <row r="45" spans="1:4" x14ac:dyDescent="0.35">
      <c r="A45" s="34"/>
      <c r="B45" s="35"/>
      <c r="C45" s="18"/>
      <c r="D45" s="36"/>
    </row>
    <row r="46" spans="1:4" x14ac:dyDescent="0.35">
      <c r="D46" s="14"/>
    </row>
    <row r="55" spans="4:4" x14ac:dyDescent="0.35">
      <c r="D55" t="s">
        <v>53</v>
      </c>
    </row>
    <row r="56" spans="4:4" x14ac:dyDescent="0.35">
      <c r="D56" s="30" t="s">
        <v>54</v>
      </c>
    </row>
  </sheetData>
  <sheetProtection algorithmName="SHA-512" hashValue="xHWDKuwL9ivjzDyCiR2IALKJwNEuF3N8VOKC9P32Ddt+9+IX15GmGa0QBhp39ooTMHIB8K+PKVk5FxNWuhAl2Q==" saltValue="3sZwXTM2d7OsOBNYo3+PK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Insatser</vt:lpstr>
      <vt:lpstr>Blad2</vt:lpstr>
      <vt:lpstr>belopp</vt:lpstr>
      <vt:lpstr>insatser</vt:lpstr>
      <vt:lpstr>Insatser!Utskriftsrubriker</vt:lpstr>
      <vt:lpstr>zon</vt:lpstr>
    </vt:vector>
  </TitlesOfParts>
  <Company>Söderhamns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Christell</dc:creator>
  <cp:lastModifiedBy>Tomas Christell</cp:lastModifiedBy>
  <cp:lastPrinted>2020-03-19T10:44:19Z</cp:lastPrinted>
  <dcterms:created xsi:type="dcterms:W3CDTF">2018-05-11T05:52:59Z</dcterms:created>
  <dcterms:modified xsi:type="dcterms:W3CDTF">2024-03-05T06:42:00Z</dcterms:modified>
</cp:coreProperties>
</file>